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65496" windowWidth="22540" windowHeight="11620" tabRatio="943" activeTab="0"/>
  </bookViews>
  <sheets>
    <sheet name="クラブ得点" sheetId="1" r:id="rId1"/>
  </sheets>
  <definedNames>
    <definedName name="_xlnm._FilterDatabase" localSheetId="0" hidden="1">'クラブ得点'!$A$3:$Z$17</definedName>
    <definedName name="_xlnm.Print_Area" localSheetId="0">'クラブ得点'!#REF!</definedName>
  </definedNames>
  <calcPr fullCalcOnLoad="1"/>
</workbook>
</file>

<file path=xl/sharedStrings.xml><?xml version="1.0" encoding="utf-8"?>
<sst xmlns="http://schemas.openxmlformats.org/spreadsheetml/2006/main" count="55" uniqueCount="32">
  <si>
    <t>宇都宮</t>
  </si>
  <si>
    <t>市役所</t>
  </si>
  <si>
    <t>県庁</t>
  </si>
  <si>
    <t>富士重工</t>
  </si>
  <si>
    <t>合計</t>
  </si>
  <si>
    <t>順位</t>
  </si>
  <si>
    <t>男子Ｂ</t>
  </si>
  <si>
    <t>男子Ｃ</t>
  </si>
  <si>
    <t>男子Ａ</t>
  </si>
  <si>
    <t>男子Ｄ</t>
  </si>
  <si>
    <t>男子Ｅ</t>
  </si>
  <si>
    <t>女子Ａ</t>
  </si>
  <si>
    <t>女子Ｂ</t>
  </si>
  <si>
    <t>小計</t>
  </si>
  <si>
    <t>パワー</t>
  </si>
  <si>
    <t>ジュニア</t>
  </si>
  <si>
    <t>ﾎﾜｲﾄﾊﾟﾚｯﾄ</t>
  </si>
  <si>
    <t>女子ＥＳ</t>
  </si>
  <si>
    <t>男子ＥＳ</t>
  </si>
  <si>
    <t>男子Ｆ</t>
  </si>
  <si>
    <t>計</t>
  </si>
  <si>
    <t>SL</t>
  </si>
  <si>
    <t>GS</t>
  </si>
  <si>
    <t>ﾌﾛｲﾃﾞ</t>
  </si>
  <si>
    <t>R&amp;D</t>
  </si>
  <si>
    <t>ｼｬﾛｰﾑ</t>
  </si>
  <si>
    <t>KS</t>
  </si>
  <si>
    <t>ｼｽﾃｨｰﾅ</t>
  </si>
  <si>
    <t>ＩＣＩ</t>
  </si>
  <si>
    <t>パール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</si>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</sst>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#,##0_);\(#,##0\)"/>
    <numFmt numFmtId="183" formatCode="mm:ss.00"/>
    <numFmt numFmtId="184" formatCode="0.0000000000000000_);[Red]\(0.0000000000000000\)"/>
    <numFmt numFmtId="185" formatCode="0_ "/>
    <numFmt numFmtId="186" formatCode="mm:ss.000"/>
    <numFmt numFmtId="187" formatCode="yyyy/m/d\ h:mm\ AM/PM"/>
    <numFmt numFmtId="188" formatCode="m:ss.00"/>
    <numFmt numFmtId="189" formatCode="0.0000000000000_);[Red]\(0.0000000000000\)"/>
    <numFmt numFmtId="190" formatCode="yy"/>
  </numFmts>
  <fonts count="41">
    <font>
      <sz val="11"/>
      <name val="ＭＳ Ｐゴシック"/>
      <family val="3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2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="150" zoomScaleNormal="150" workbookViewId="0" topLeftCell="B1">
      <selection activeCell="W4" sqref="W4"/>
    </sheetView>
  </sheetViews>
  <sheetFormatPr defaultColWidth="8.875" defaultRowHeight="13.5"/>
  <cols>
    <col min="1" max="1" width="5.625" style="0" hidden="1" customWidth="1"/>
    <col min="2" max="2" width="11.375" style="0" customWidth="1"/>
    <col min="3" max="3" width="3.625" style="0" customWidth="1"/>
    <col min="4" max="4" width="3.125" style="0" customWidth="1"/>
    <col min="5" max="24" width="3.625" style="0" customWidth="1"/>
    <col min="25" max="25" width="5.00390625" style="0" customWidth="1"/>
    <col min="26" max="26" width="5.00390625" style="3" customWidth="1"/>
    <col min="27" max="27" width="5.125" style="0" customWidth="1"/>
    <col min="28" max="28" width="10.375" style="0" customWidth="1"/>
    <col min="29" max="29" width="10.125" style="0" customWidth="1"/>
  </cols>
  <sheetData>
    <row r="1" spans="2:26" ht="13.5" customHeight="1">
      <c r="B1" s="4"/>
      <c r="C1" s="4" t="s">
        <v>18</v>
      </c>
      <c r="D1" s="4"/>
      <c r="E1" s="4" t="s">
        <v>8</v>
      </c>
      <c r="F1" s="4"/>
      <c r="G1" s="4" t="s">
        <v>6</v>
      </c>
      <c r="H1" s="4"/>
      <c r="I1" s="4" t="s">
        <v>7</v>
      </c>
      <c r="J1" s="4"/>
      <c r="K1" s="4" t="s">
        <v>9</v>
      </c>
      <c r="L1" s="4"/>
      <c r="M1" s="4" t="s">
        <v>10</v>
      </c>
      <c r="N1" s="4"/>
      <c r="O1" s="4" t="s">
        <v>19</v>
      </c>
      <c r="P1" s="4"/>
      <c r="Q1" s="4" t="s">
        <v>17</v>
      </c>
      <c r="R1" s="4"/>
      <c r="S1" s="4" t="s">
        <v>11</v>
      </c>
      <c r="T1" s="4"/>
      <c r="U1" s="4" t="s">
        <v>12</v>
      </c>
      <c r="V1" s="4"/>
      <c r="W1" s="4" t="s">
        <v>13</v>
      </c>
      <c r="X1" s="4"/>
      <c r="Y1" s="1" t="s">
        <v>4</v>
      </c>
      <c r="Z1" s="3" t="s">
        <v>5</v>
      </c>
    </row>
    <row r="2" spans="1:25" ht="16.5">
      <c r="A2" s="1"/>
      <c r="B2" s="4"/>
      <c r="C2" s="1" t="s">
        <v>21</v>
      </c>
      <c r="D2" s="1" t="s">
        <v>22</v>
      </c>
      <c r="E2" s="1" t="s">
        <v>21</v>
      </c>
      <c r="F2" s="1" t="s">
        <v>22</v>
      </c>
      <c r="G2" s="1" t="s">
        <v>21</v>
      </c>
      <c r="H2" s="1" t="s">
        <v>22</v>
      </c>
      <c r="I2" s="1" t="s">
        <v>21</v>
      </c>
      <c r="J2" s="1" t="s">
        <v>22</v>
      </c>
      <c r="K2" s="1" t="s">
        <v>21</v>
      </c>
      <c r="L2" s="1" t="s">
        <v>22</v>
      </c>
      <c r="M2" s="1" t="s">
        <v>21</v>
      </c>
      <c r="N2" s="1" t="s">
        <v>22</v>
      </c>
      <c r="O2" s="1" t="s">
        <v>21</v>
      </c>
      <c r="P2" s="1" t="s">
        <v>22</v>
      </c>
      <c r="Q2" s="1" t="s">
        <v>21</v>
      </c>
      <c r="R2" s="1" t="s">
        <v>22</v>
      </c>
      <c r="S2" s="1" t="s">
        <v>21</v>
      </c>
      <c r="T2" s="1" t="s">
        <v>22</v>
      </c>
      <c r="U2" s="1" t="s">
        <v>21</v>
      </c>
      <c r="V2" s="1" t="s">
        <v>22</v>
      </c>
      <c r="W2" s="1" t="s">
        <v>21</v>
      </c>
      <c r="X2" s="1" t="s">
        <v>22</v>
      </c>
      <c r="Y2" s="1"/>
    </row>
    <row r="3" spans="1:25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6.5">
      <c r="A4">
        <v>1</v>
      </c>
      <c r="B4" t="s">
        <v>15</v>
      </c>
      <c r="E4">
        <f>10+8</f>
        <v>18</v>
      </c>
      <c r="F4">
        <v>15</v>
      </c>
      <c r="S4">
        <v>19</v>
      </c>
      <c r="T4">
        <v>19</v>
      </c>
      <c r="Y4">
        <f aca="true" t="shared" si="0" ref="Y4:Y17">SUM(C4:V4)</f>
        <v>71</v>
      </c>
      <c r="Z4" s="3">
        <v>7</v>
      </c>
      <c r="AA4" s="2"/>
    </row>
    <row r="5" spans="1:27" ht="16.5">
      <c r="A5">
        <v>5</v>
      </c>
      <c r="B5" t="s">
        <v>3</v>
      </c>
      <c r="E5">
        <v>9</v>
      </c>
      <c r="F5">
        <v>19</v>
      </c>
      <c r="I5">
        <v>1</v>
      </c>
      <c r="K5">
        <v>9</v>
      </c>
      <c r="L5">
        <v>8</v>
      </c>
      <c r="O5">
        <v>8</v>
      </c>
      <c r="P5">
        <v>13</v>
      </c>
      <c r="U5">
        <v>10</v>
      </c>
      <c r="V5">
        <v>10</v>
      </c>
      <c r="Y5">
        <f t="shared" si="0"/>
        <v>87</v>
      </c>
      <c r="Z5" s="3">
        <v>3</v>
      </c>
      <c r="AA5" s="2"/>
    </row>
    <row r="6" spans="1:27" ht="16.5">
      <c r="A6">
        <v>2</v>
      </c>
      <c r="B6" t="s">
        <v>23</v>
      </c>
      <c r="E6">
        <v>7</v>
      </c>
      <c r="F6">
        <v>6</v>
      </c>
      <c r="J6">
        <v>5</v>
      </c>
      <c r="K6">
        <f>6+3+1</f>
        <v>10</v>
      </c>
      <c r="L6">
        <v>13</v>
      </c>
      <c r="M6">
        <v>17</v>
      </c>
      <c r="N6">
        <v>17</v>
      </c>
      <c r="O6">
        <v>9</v>
      </c>
      <c r="P6">
        <v>9</v>
      </c>
      <c r="V6" t="s">
        <v>30</v>
      </c>
      <c r="W6" t="s">
        <v>30</v>
      </c>
      <c r="X6" t="s">
        <v>30</v>
      </c>
      <c r="Y6">
        <f t="shared" si="0"/>
        <v>93</v>
      </c>
      <c r="Z6" s="3">
        <v>2</v>
      </c>
      <c r="AA6" s="2"/>
    </row>
    <row r="7" spans="1:27" ht="16.5">
      <c r="A7">
        <v>4</v>
      </c>
      <c r="B7" t="s">
        <v>0</v>
      </c>
      <c r="D7">
        <v>8</v>
      </c>
      <c r="G7">
        <f>10+9</f>
        <v>19</v>
      </c>
      <c r="H7">
        <v>14</v>
      </c>
      <c r="I7">
        <v>4</v>
      </c>
      <c r="L7">
        <v>1</v>
      </c>
      <c r="M7">
        <v>7</v>
      </c>
      <c r="N7">
        <v>6</v>
      </c>
      <c r="O7">
        <v>10</v>
      </c>
      <c r="P7">
        <v>10</v>
      </c>
      <c r="U7">
        <v>8</v>
      </c>
      <c r="V7">
        <v>9</v>
      </c>
      <c r="Y7">
        <f t="shared" si="0"/>
        <v>96</v>
      </c>
      <c r="Z7" s="3">
        <v>1</v>
      </c>
      <c r="AA7" s="2"/>
    </row>
    <row r="8" spans="1:27" ht="16.5">
      <c r="A8">
        <v>6</v>
      </c>
      <c r="B8" t="s">
        <v>2</v>
      </c>
      <c r="I8">
        <f>7+6</f>
        <v>13</v>
      </c>
      <c r="J8">
        <v>12</v>
      </c>
      <c r="K8">
        <f>8+7</f>
        <v>15</v>
      </c>
      <c r="L8">
        <v>14</v>
      </c>
      <c r="M8">
        <v>6</v>
      </c>
      <c r="N8">
        <v>7</v>
      </c>
      <c r="U8">
        <v>6</v>
      </c>
      <c r="V8">
        <v>6</v>
      </c>
      <c r="Y8">
        <f t="shared" si="0"/>
        <v>79</v>
      </c>
      <c r="Z8" s="3">
        <v>4</v>
      </c>
      <c r="AA8" s="2"/>
    </row>
    <row r="9" spans="1:27" ht="16.5">
      <c r="A9">
        <v>7</v>
      </c>
      <c r="B9" t="s">
        <v>28</v>
      </c>
      <c r="D9">
        <v>9</v>
      </c>
      <c r="G9">
        <v>6</v>
      </c>
      <c r="H9">
        <v>8</v>
      </c>
      <c r="K9">
        <v>10</v>
      </c>
      <c r="N9">
        <v>15</v>
      </c>
      <c r="U9">
        <v>16</v>
      </c>
      <c r="V9">
        <v>15</v>
      </c>
      <c r="Y9">
        <f t="shared" si="0"/>
        <v>79</v>
      </c>
      <c r="Z9" s="3">
        <v>4</v>
      </c>
      <c r="AA9" s="2"/>
    </row>
    <row r="10" spans="1:27" ht="16.5">
      <c r="A10">
        <v>8</v>
      </c>
      <c r="B10" t="s">
        <v>14</v>
      </c>
      <c r="I10">
        <v>9</v>
      </c>
      <c r="J10">
        <v>7</v>
      </c>
      <c r="K10">
        <v>4</v>
      </c>
      <c r="L10">
        <v>7</v>
      </c>
      <c r="M10">
        <f>5+4+3+2+1</f>
        <v>15</v>
      </c>
      <c r="P10">
        <v>8</v>
      </c>
      <c r="U10">
        <v>5</v>
      </c>
      <c r="V10">
        <v>5</v>
      </c>
      <c r="Y10">
        <f t="shared" si="0"/>
        <v>60</v>
      </c>
      <c r="Z10" s="3">
        <v>8</v>
      </c>
      <c r="AA10" s="2"/>
    </row>
    <row r="11" spans="1:27" ht="16.5">
      <c r="A11">
        <v>9</v>
      </c>
      <c r="B11" t="s">
        <v>25</v>
      </c>
      <c r="C11">
        <v>10</v>
      </c>
      <c r="D11">
        <v>10</v>
      </c>
      <c r="G11">
        <v>8</v>
      </c>
      <c r="H11">
        <v>18</v>
      </c>
      <c r="I11">
        <f>8+2</f>
        <v>10</v>
      </c>
      <c r="J11">
        <v>6</v>
      </c>
      <c r="K11">
        <v>5</v>
      </c>
      <c r="L11">
        <v>9</v>
      </c>
      <c r="Y11">
        <f t="shared" si="0"/>
        <v>76</v>
      </c>
      <c r="Z11" s="3">
        <v>6</v>
      </c>
      <c r="AA11" s="2"/>
    </row>
    <row r="12" spans="1:27" ht="16.5">
      <c r="A12">
        <v>11</v>
      </c>
      <c r="B12" t="s">
        <v>24</v>
      </c>
      <c r="G12">
        <v>7</v>
      </c>
      <c r="H12">
        <v>9</v>
      </c>
      <c r="I12">
        <f>10+5+3</f>
        <v>18</v>
      </c>
      <c r="J12">
        <v>6</v>
      </c>
      <c r="K12">
        <v>2</v>
      </c>
      <c r="Y12">
        <f t="shared" si="0"/>
        <v>42</v>
      </c>
      <c r="Z12" s="3">
        <v>9</v>
      </c>
      <c r="AA12" s="2"/>
    </row>
    <row r="13" spans="1:27" ht="16.5">
      <c r="A13">
        <v>12</v>
      </c>
      <c r="B13" t="s">
        <v>27</v>
      </c>
      <c r="J13">
        <v>10</v>
      </c>
      <c r="M13">
        <v>10</v>
      </c>
      <c r="N13">
        <v>10</v>
      </c>
      <c r="Y13">
        <f t="shared" si="0"/>
        <v>30</v>
      </c>
      <c r="Z13" s="3">
        <v>10</v>
      </c>
      <c r="AA13" s="2"/>
    </row>
    <row r="14" spans="1:27" ht="16.5">
      <c r="A14">
        <v>10</v>
      </c>
      <c r="B14" t="s">
        <v>26</v>
      </c>
      <c r="J14">
        <v>9</v>
      </c>
      <c r="L14">
        <v>3</v>
      </c>
      <c r="Y14">
        <f t="shared" si="0"/>
        <v>12</v>
      </c>
      <c r="Z14" s="3">
        <v>11</v>
      </c>
      <c r="AA14" s="2"/>
    </row>
    <row r="15" spans="1:27" ht="16.5">
      <c r="A15">
        <v>13</v>
      </c>
      <c r="B15" t="s">
        <v>1</v>
      </c>
      <c r="Y15">
        <f t="shared" si="0"/>
        <v>0</v>
      </c>
      <c r="Z15" s="3" t="s">
        <v>30</v>
      </c>
      <c r="AA15" s="2"/>
    </row>
    <row r="16" spans="1:26" ht="16.5">
      <c r="A16">
        <v>14</v>
      </c>
      <c r="B16" t="s">
        <v>16</v>
      </c>
      <c r="Y16">
        <f t="shared" si="0"/>
        <v>0</v>
      </c>
      <c r="Z16" s="3" t="s">
        <v>31</v>
      </c>
    </row>
    <row r="17" spans="1:25" ht="16.5">
      <c r="A17">
        <v>15</v>
      </c>
      <c r="B17" t="s">
        <v>29</v>
      </c>
      <c r="Y17">
        <f t="shared" si="0"/>
        <v>0</v>
      </c>
    </row>
    <row r="18" spans="2:25" ht="16.5">
      <c r="B18" t="s">
        <v>20</v>
      </c>
      <c r="C18">
        <f aca="true" t="shared" si="1" ref="C18:Y18">SUM(C3:C17)</f>
        <v>10</v>
      </c>
      <c r="D18">
        <f t="shared" si="1"/>
        <v>27</v>
      </c>
      <c r="E18">
        <f t="shared" si="1"/>
        <v>34</v>
      </c>
      <c r="F18">
        <f t="shared" si="1"/>
        <v>40</v>
      </c>
      <c r="G18">
        <f t="shared" si="1"/>
        <v>40</v>
      </c>
      <c r="H18">
        <f t="shared" si="1"/>
        <v>49</v>
      </c>
      <c r="I18">
        <f t="shared" si="1"/>
        <v>55</v>
      </c>
      <c r="J18">
        <f t="shared" si="1"/>
        <v>55</v>
      </c>
      <c r="K18">
        <f t="shared" si="1"/>
        <v>55</v>
      </c>
      <c r="L18">
        <f t="shared" si="1"/>
        <v>55</v>
      </c>
      <c r="M18">
        <f t="shared" si="1"/>
        <v>55</v>
      </c>
      <c r="N18">
        <f t="shared" si="1"/>
        <v>55</v>
      </c>
      <c r="O18">
        <f t="shared" si="1"/>
        <v>27</v>
      </c>
      <c r="P18">
        <f t="shared" si="1"/>
        <v>40</v>
      </c>
      <c r="Q18">
        <f t="shared" si="1"/>
        <v>0</v>
      </c>
      <c r="R18">
        <f t="shared" si="1"/>
        <v>0</v>
      </c>
      <c r="S18">
        <f t="shared" si="1"/>
        <v>19</v>
      </c>
      <c r="T18">
        <f t="shared" si="1"/>
        <v>19</v>
      </c>
      <c r="U18">
        <f t="shared" si="1"/>
        <v>45</v>
      </c>
      <c r="V18">
        <f t="shared" si="1"/>
        <v>45</v>
      </c>
      <c r="W18">
        <f t="shared" si="1"/>
        <v>0</v>
      </c>
      <c r="X18">
        <f t="shared" si="1"/>
        <v>0</v>
      </c>
      <c r="Y18">
        <f t="shared" si="1"/>
        <v>725</v>
      </c>
    </row>
  </sheetData>
  <sheetProtection/>
  <autoFilter ref="A3:Z17"/>
  <mergeCells count="12">
    <mergeCell ref="O1:P1"/>
    <mergeCell ref="W1:X1"/>
    <mergeCell ref="S1:T1"/>
    <mergeCell ref="U1:V1"/>
    <mergeCell ref="Q1:R1"/>
    <mergeCell ref="I1:J1"/>
    <mergeCell ref="K1:L1"/>
    <mergeCell ref="M1:N1"/>
    <mergeCell ref="B1:B2"/>
    <mergeCell ref="E1:F1"/>
    <mergeCell ref="G1:H1"/>
    <mergeCell ref="C1:D1"/>
  </mergeCells>
  <printOptions/>
  <pageMargins left="0.46" right="0.6" top="0.55" bottom="0.63" header="0.512" footer="0.512"/>
  <pageSetup horizontalDpi="600" verticalDpi="600" orientation="landscape" paperSize="9" scale="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 光功</cp:lastModifiedBy>
  <cp:lastPrinted>2007-02-14T10:35:39Z</cp:lastPrinted>
  <dcterms:created xsi:type="dcterms:W3CDTF">2007-01-24T11:02:58Z</dcterms:created>
  <dcterms:modified xsi:type="dcterms:W3CDTF">2014-02-23T20:46:22Z</dcterms:modified>
  <cp:category/>
  <cp:version/>
  <cp:contentType/>
  <cp:contentStatus/>
</cp:coreProperties>
</file>